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8900" windowHeight="115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8" i="1"/>
  <c r="G87"/>
  <c r="E87"/>
  <c r="G86"/>
  <c r="E86"/>
  <c r="E85"/>
  <c r="E79"/>
  <c r="E73"/>
  <c r="G67"/>
  <c r="G66"/>
  <c r="E66"/>
  <c r="E65"/>
  <c r="G65"/>
  <c r="E64"/>
  <c r="E58"/>
  <c r="E50"/>
  <c r="G42"/>
  <c r="G43" s="1"/>
  <c r="H42"/>
  <c r="I42"/>
  <c r="I43" s="1"/>
  <c r="E22"/>
  <c r="E41"/>
  <c r="E35"/>
  <c r="E29"/>
  <c r="E42" s="1"/>
  <c r="I23"/>
  <c r="H23"/>
  <c r="H43" s="1"/>
  <c r="G23"/>
  <c r="E10"/>
  <c r="E16"/>
  <c r="E23" l="1"/>
  <c r="E43" s="1"/>
</calcChain>
</file>

<file path=xl/sharedStrings.xml><?xml version="1.0" encoding="utf-8"?>
<sst xmlns="http://schemas.openxmlformats.org/spreadsheetml/2006/main" count="95" uniqueCount="39">
  <si>
    <t>Услуги АСС</t>
  </si>
  <si>
    <t>услуги по управлению домом</t>
  </si>
  <si>
    <t>услуги ИРЦ</t>
  </si>
  <si>
    <t>сбор и вывоз ТБО</t>
  </si>
  <si>
    <t>Итого:</t>
  </si>
  <si>
    <t>СТАТЬЯ "СОДЕРЖАНИЕ И ТЕКУЩИЙ РЕМОНТ ОБЩЕГО ИМУЩЕСТВА"</t>
  </si>
  <si>
    <t>№п/п</t>
  </si>
  <si>
    <t>Наименование работ, затрат, объктов</t>
  </si>
  <si>
    <t>Ед.изм.</t>
  </si>
  <si>
    <t>К-во</t>
  </si>
  <si>
    <t>Расход</t>
  </si>
  <si>
    <t>Исполнитель</t>
  </si>
  <si>
    <t>Начислено</t>
  </si>
  <si>
    <t>Оплачено</t>
  </si>
  <si>
    <t>ПАВЛА АБРАМОВА, 12</t>
  </si>
  <si>
    <t>итого за 1 квартал:</t>
  </si>
  <si>
    <t>итого за 2 квартал:</t>
  </si>
  <si>
    <t>итого за 3 квартал:</t>
  </si>
  <si>
    <t>итого за 4 квартал:</t>
  </si>
  <si>
    <t>итого за 9 месяцев:</t>
  </si>
  <si>
    <t>ЯНВАРЬ 2014</t>
  </si>
  <si>
    <t>ФЕВРАЛЬ 2014</t>
  </si>
  <si>
    <t>МАРТ 2014</t>
  </si>
  <si>
    <t>АПРЕЛЬ 2014</t>
  </si>
  <si>
    <t>МАЙ 2014</t>
  </si>
  <si>
    <t>ИЮНЬ 2014</t>
  </si>
  <si>
    <t>ИЮЛЬ 2014</t>
  </si>
  <si>
    <t>АВГУСТ 2014</t>
  </si>
  <si>
    <t>СЕНТЯБРЬ 2014</t>
  </si>
  <si>
    <t>ОКТЯБРЬ 2014 год.</t>
  </si>
  <si>
    <t>НОЯБРЬ 2014 год.</t>
  </si>
  <si>
    <t>ДЕКАБРЬ 2014 год.</t>
  </si>
  <si>
    <t>итого за 2014 год:</t>
  </si>
  <si>
    <t>экономия 2013 года:</t>
  </si>
  <si>
    <t>экономия 2014 года:</t>
  </si>
  <si>
    <t>итого за 1 полугодие 2014 года</t>
  </si>
  <si>
    <t>приемка теплоузла</t>
  </si>
  <si>
    <t>приемка ком.узла</t>
  </si>
  <si>
    <t>экономия за 2014 года с учетом 2013 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</si>
</sst>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/>
    <xf numFmtId="0" fontId="3" fillId="0" borderId="1" xfId="0" applyFont="1" applyBorder="1" applyAlignment="1">
      <alignment horizontal="left"/>
    </xf>
    <xf numFmtId="1" fontId="1" fillId="0" borderId="1" xfId="0" applyNumberFormat="1" applyFont="1" applyBorder="1"/>
    <xf numFmtId="0" fontId="2" fillId="0" borderId="1" xfId="0" applyFont="1" applyBorder="1"/>
    <xf numFmtId="1" fontId="2" fillId="0" borderId="0" xfId="0" applyNumberFormat="1" applyFont="1"/>
    <xf numFmtId="0" fontId="4" fillId="0" borderId="1" xfId="0" applyFont="1" applyBorder="1" applyAlignment="1">
      <alignment horizontal="center"/>
    </xf>
    <xf numFmtId="0" fontId="5" fillId="0" borderId="0" xfId="0" applyFont="1"/>
    <xf numFmtId="49" fontId="6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9" fillId="0" borderId="0" xfId="0" applyFont="1"/>
    <xf numFmtId="1" fontId="9" fillId="0" borderId="0" xfId="0" applyNumberFormat="1" applyFont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7" fillId="0" borderId="0" xfId="0" applyFont="1"/>
    <xf numFmtId="1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2" xfId="0" applyBorder="1" applyAlignment="1"/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9" fillId="0" borderId="1" xfId="0" applyFont="1" applyBorder="1"/>
    <xf numFmtId="0" fontId="7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topLeftCell="A61" workbookViewId="0">
      <selection activeCell="C94" sqref="C94"/>
    </sheetView>
  </sheetViews>
  <sheetFormatPr defaultRowHeight="15"/>
  <cols>
    <col min="1" max="1" width="6.28515625" bestFit="1" customWidth="1"/>
    <col min="2" max="2" width="40.140625" customWidth="1"/>
    <col min="3" max="5" width="9.140625" style="15"/>
    <col min="6" max="6" width="13.28515625" style="15" bestFit="1" customWidth="1"/>
    <col min="7" max="7" width="10.85546875" style="15" bestFit="1" customWidth="1"/>
    <col min="8" max="8" width="9.140625" style="15"/>
    <col min="9" max="9" width="9.140625" style="24"/>
  </cols>
  <sheetData>
    <row r="1" spans="1:9">
      <c r="A1" s="47" t="s">
        <v>14</v>
      </c>
      <c r="B1" s="48"/>
      <c r="C1" s="7" t="s">
        <v>5</v>
      </c>
      <c r="E1" s="16"/>
      <c r="F1" s="16"/>
      <c r="G1" s="16"/>
    </row>
    <row r="2" spans="1:9">
      <c r="A2" s="49" t="s">
        <v>6</v>
      </c>
      <c r="B2" s="49" t="s">
        <v>7</v>
      </c>
      <c r="C2" s="50" t="s">
        <v>8</v>
      </c>
      <c r="D2" s="50" t="s">
        <v>9</v>
      </c>
      <c r="E2" s="46" t="s">
        <v>10</v>
      </c>
      <c r="F2" s="50" t="s">
        <v>11</v>
      </c>
      <c r="G2" s="46" t="s">
        <v>12</v>
      </c>
      <c r="H2" s="46" t="s">
        <v>13</v>
      </c>
      <c r="I2" s="46"/>
    </row>
    <row r="3" spans="1:9" ht="12.75" customHeight="1">
      <c r="A3" s="49"/>
      <c r="B3" s="49"/>
      <c r="C3" s="50"/>
      <c r="D3" s="50"/>
      <c r="E3" s="46"/>
      <c r="F3" s="50"/>
      <c r="G3" s="46"/>
      <c r="H3" s="46"/>
      <c r="I3" s="46"/>
    </row>
    <row r="4" spans="1:9" ht="12.75" customHeight="1">
      <c r="A4" s="8"/>
      <c r="B4" s="12" t="s">
        <v>33</v>
      </c>
      <c r="C4" s="29"/>
      <c r="D4" s="29"/>
      <c r="E4" s="28"/>
      <c r="F4" s="29"/>
      <c r="G4" s="14">
        <v>7183</v>
      </c>
      <c r="H4" s="13"/>
      <c r="I4" s="19"/>
    </row>
    <row r="5" spans="1:9" ht="12.75" customHeight="1">
      <c r="A5" s="8"/>
      <c r="B5" s="10" t="s">
        <v>20</v>
      </c>
      <c r="C5" s="17"/>
      <c r="D5" s="17"/>
      <c r="E5" s="20"/>
      <c r="F5" s="17"/>
      <c r="G5" s="13"/>
      <c r="H5" s="13"/>
      <c r="I5" s="19"/>
    </row>
    <row r="6" spans="1:9" ht="12.75" customHeight="1">
      <c r="A6" s="8"/>
      <c r="B6" s="4" t="s">
        <v>0</v>
      </c>
      <c r="C6" s="18">
        <v>212.8</v>
      </c>
      <c r="D6" s="17"/>
      <c r="E6" s="20">
        <v>47</v>
      </c>
      <c r="F6" s="17"/>
      <c r="G6" s="14"/>
      <c r="H6" s="14"/>
      <c r="I6" s="14"/>
    </row>
    <row r="7" spans="1:9" ht="12.75" customHeight="1">
      <c r="A7" s="8"/>
      <c r="B7" s="4" t="s">
        <v>1</v>
      </c>
      <c r="C7" s="17"/>
      <c r="D7" s="17"/>
      <c r="E7" s="20">
        <v>532</v>
      </c>
      <c r="F7" s="17"/>
      <c r="G7" s="13"/>
      <c r="H7" s="13"/>
      <c r="I7" s="19"/>
    </row>
    <row r="8" spans="1:9" ht="12.75" customHeight="1">
      <c r="A8" s="8"/>
      <c r="B8" s="4" t="s">
        <v>2</v>
      </c>
      <c r="C8" s="17"/>
      <c r="D8" s="17"/>
      <c r="E8" s="20">
        <v>546</v>
      </c>
      <c r="F8" s="17"/>
      <c r="G8" s="13"/>
      <c r="H8" s="13"/>
      <c r="I8" s="19"/>
    </row>
    <row r="9" spans="1:9" ht="12.75" customHeight="1">
      <c r="A9" s="8"/>
      <c r="B9" s="4" t="s">
        <v>3</v>
      </c>
      <c r="C9" s="17"/>
      <c r="D9" s="17"/>
      <c r="E9" s="20">
        <v>258.69</v>
      </c>
      <c r="F9" s="17"/>
      <c r="G9" s="13"/>
      <c r="H9" s="13"/>
      <c r="I9" s="19"/>
    </row>
    <row r="10" spans="1:9" ht="12.75" customHeight="1">
      <c r="A10" s="8"/>
      <c r="B10" s="2" t="s">
        <v>4</v>
      </c>
      <c r="C10" s="18"/>
      <c r="D10" s="18"/>
      <c r="E10" s="21">
        <f>SUM(E6:E9)</f>
        <v>1383.69</v>
      </c>
      <c r="F10" s="18"/>
      <c r="G10" s="14">
        <v>1669</v>
      </c>
      <c r="H10" s="14">
        <v>1380</v>
      </c>
      <c r="I10" s="14">
        <v>15614</v>
      </c>
    </row>
    <row r="11" spans="1:9" ht="12.75" customHeight="1">
      <c r="A11" s="8"/>
      <c r="B11" s="10" t="s">
        <v>21</v>
      </c>
      <c r="C11" s="17"/>
      <c r="D11" s="17"/>
      <c r="E11" s="20"/>
      <c r="F11" s="17"/>
      <c r="G11" s="13"/>
      <c r="H11" s="13"/>
      <c r="I11" s="19"/>
    </row>
    <row r="12" spans="1:9" ht="12.75" customHeight="1">
      <c r="A12" s="8"/>
      <c r="B12" s="4" t="s">
        <v>0</v>
      </c>
      <c r="C12" s="18">
        <v>212.8</v>
      </c>
      <c r="D12" s="17"/>
      <c r="E12" s="20">
        <v>47</v>
      </c>
      <c r="F12" s="17"/>
      <c r="G12" s="13"/>
      <c r="H12" s="13"/>
      <c r="I12" s="19"/>
    </row>
    <row r="13" spans="1:9" ht="12.75" customHeight="1">
      <c r="A13" s="8"/>
      <c r="B13" s="4" t="s">
        <v>1</v>
      </c>
      <c r="C13" s="17"/>
      <c r="D13" s="17"/>
      <c r="E13" s="20">
        <v>532</v>
      </c>
      <c r="F13" s="17"/>
      <c r="G13" s="13"/>
      <c r="H13" s="13"/>
      <c r="I13" s="19"/>
    </row>
    <row r="14" spans="1:9" ht="12.75" customHeight="1">
      <c r="A14" s="8"/>
      <c r="B14" s="4" t="s">
        <v>2</v>
      </c>
      <c r="C14" s="17"/>
      <c r="D14" s="17"/>
      <c r="E14" s="20">
        <v>637</v>
      </c>
      <c r="F14" s="17"/>
      <c r="G14" s="13"/>
      <c r="H14" s="13"/>
      <c r="I14" s="19"/>
    </row>
    <row r="15" spans="1:9" ht="12.75" customHeight="1">
      <c r="A15" s="8"/>
      <c r="B15" s="4" t="s">
        <v>3</v>
      </c>
      <c r="C15" s="17"/>
      <c r="D15" s="17"/>
      <c r="E15" s="20">
        <v>258.69</v>
      </c>
      <c r="F15" s="17"/>
      <c r="G15" s="14"/>
      <c r="H15" s="14"/>
      <c r="I15" s="14"/>
    </row>
    <row r="16" spans="1:9" ht="12.75" customHeight="1">
      <c r="A16" s="8"/>
      <c r="B16" s="2" t="s">
        <v>4</v>
      </c>
      <c r="C16" s="17"/>
      <c r="D16" s="17"/>
      <c r="E16" s="21">
        <f>SUM(E12:E15)</f>
        <v>1474.69</v>
      </c>
      <c r="F16" s="17"/>
      <c r="G16" s="14">
        <v>1669.42</v>
      </c>
      <c r="H16" s="14">
        <v>3391.58</v>
      </c>
      <c r="I16" s="14">
        <v>18195.29</v>
      </c>
    </row>
    <row r="17" spans="1:9" ht="12.75" customHeight="1">
      <c r="A17" s="8"/>
      <c r="B17" s="10" t="s">
        <v>22</v>
      </c>
      <c r="C17" s="18"/>
      <c r="D17" s="17"/>
      <c r="E17" s="20"/>
      <c r="F17" s="17"/>
      <c r="G17" s="13"/>
      <c r="H17" s="13"/>
      <c r="I17" s="19"/>
    </row>
    <row r="18" spans="1:9" ht="12.75" customHeight="1">
      <c r="A18" s="8"/>
      <c r="B18" s="4" t="s">
        <v>0</v>
      </c>
      <c r="C18" s="18">
        <v>212.8</v>
      </c>
      <c r="D18" s="17"/>
      <c r="E18" s="20">
        <v>47</v>
      </c>
      <c r="F18" s="17"/>
      <c r="G18" s="13"/>
      <c r="H18" s="13"/>
      <c r="I18" s="19"/>
    </row>
    <row r="19" spans="1:9" ht="12.75" customHeight="1">
      <c r="A19" s="8"/>
      <c r="B19" s="4" t="s">
        <v>1</v>
      </c>
      <c r="C19" s="17"/>
      <c r="D19" s="17"/>
      <c r="E19" s="20">
        <v>532</v>
      </c>
      <c r="F19" s="17"/>
      <c r="G19" s="13"/>
      <c r="H19" s="13"/>
      <c r="I19" s="19"/>
    </row>
    <row r="20" spans="1:9" ht="12.75" customHeight="1">
      <c r="A20" s="8"/>
      <c r="B20" s="4" t="s">
        <v>2</v>
      </c>
      <c r="C20" s="17"/>
      <c r="D20" s="17"/>
      <c r="E20" s="20">
        <v>445</v>
      </c>
      <c r="F20" s="17"/>
      <c r="G20" s="13"/>
      <c r="H20" s="13"/>
      <c r="I20" s="19"/>
    </row>
    <row r="21" spans="1:9" ht="12.75" customHeight="1">
      <c r="A21" s="8"/>
      <c r="B21" s="4" t="s">
        <v>3</v>
      </c>
      <c r="C21" s="17"/>
      <c r="D21" s="17"/>
      <c r="E21" s="20">
        <v>270.20999999999998</v>
      </c>
      <c r="F21" s="17"/>
      <c r="G21" s="13"/>
      <c r="H21" s="13"/>
      <c r="I21" s="19"/>
    </row>
    <row r="22" spans="1:9" ht="12.75" customHeight="1">
      <c r="A22" s="8"/>
      <c r="B22" s="2" t="s">
        <v>4</v>
      </c>
      <c r="C22" s="17"/>
      <c r="D22" s="17"/>
      <c r="E22" s="21">
        <f>SUM(E18:E21)</f>
        <v>1294.21</v>
      </c>
      <c r="F22" s="17"/>
      <c r="G22" s="14">
        <v>1669</v>
      </c>
      <c r="H22" s="14">
        <v>1502</v>
      </c>
      <c r="I22" s="14">
        <v>12715</v>
      </c>
    </row>
    <row r="23" spans="1:9">
      <c r="A23" s="8"/>
      <c r="B23" s="2" t="s">
        <v>15</v>
      </c>
      <c r="C23" s="17"/>
      <c r="D23" s="17"/>
      <c r="E23" s="21">
        <f>E10+E16+E22</f>
        <v>4152.59</v>
      </c>
      <c r="F23" s="18"/>
      <c r="G23" s="14">
        <f>SUM(G9:G22)</f>
        <v>5007.42</v>
      </c>
      <c r="H23" s="14">
        <f>SUM(H9:H22)</f>
        <v>6273.58</v>
      </c>
      <c r="I23" s="14">
        <f>SUM(I9:I22)</f>
        <v>46524.29</v>
      </c>
    </row>
    <row r="24" spans="1:9" ht="12.75" customHeight="1">
      <c r="A24" s="8"/>
      <c r="B24" s="10" t="s">
        <v>23</v>
      </c>
      <c r="C24" s="17"/>
      <c r="D24" s="17"/>
      <c r="E24" s="20"/>
      <c r="F24" s="17"/>
      <c r="G24" s="13"/>
      <c r="H24" s="13"/>
      <c r="I24" s="19"/>
    </row>
    <row r="25" spans="1:9" ht="12.75" customHeight="1">
      <c r="A25" s="8"/>
      <c r="B25" s="4" t="s">
        <v>0</v>
      </c>
      <c r="C25" s="18">
        <v>212.8</v>
      </c>
      <c r="D25" s="17"/>
      <c r="E25" s="20">
        <v>47</v>
      </c>
      <c r="F25" s="17"/>
      <c r="G25" s="13"/>
      <c r="H25" s="13"/>
      <c r="I25" s="19"/>
    </row>
    <row r="26" spans="1:9" ht="12.75" customHeight="1">
      <c r="A26" s="8"/>
      <c r="B26" s="4" t="s">
        <v>1</v>
      </c>
      <c r="C26" s="17"/>
      <c r="D26" s="17"/>
      <c r="E26" s="20">
        <v>532</v>
      </c>
      <c r="F26" s="17"/>
      <c r="G26" s="13"/>
      <c r="H26" s="13"/>
      <c r="I26" s="19"/>
    </row>
    <row r="27" spans="1:9" ht="12.75" customHeight="1">
      <c r="A27" s="8"/>
      <c r="B27" s="4" t="s">
        <v>2</v>
      </c>
      <c r="C27" s="17"/>
      <c r="D27" s="17"/>
      <c r="E27" s="20">
        <v>387</v>
      </c>
      <c r="F27" s="17"/>
      <c r="G27" s="13"/>
      <c r="H27" s="13"/>
      <c r="I27" s="19"/>
    </row>
    <row r="28" spans="1:9" ht="12.75" customHeight="1">
      <c r="A28" s="8"/>
      <c r="B28" s="4" t="s">
        <v>3</v>
      </c>
      <c r="C28" s="17"/>
      <c r="D28" s="17"/>
      <c r="E28" s="20">
        <v>270.20999999999998</v>
      </c>
      <c r="F28" s="17"/>
      <c r="G28" s="13"/>
      <c r="H28" s="13"/>
      <c r="I28" s="19"/>
    </row>
    <row r="29" spans="1:9" ht="12.75" customHeight="1">
      <c r="A29" s="8"/>
      <c r="B29" s="2" t="s">
        <v>4</v>
      </c>
      <c r="C29" s="17"/>
      <c r="D29" s="17"/>
      <c r="E29" s="21">
        <f>SUM(E25:E28)</f>
        <v>1236.21</v>
      </c>
      <c r="F29" s="17"/>
      <c r="G29" s="14">
        <v>1669</v>
      </c>
      <c r="H29" s="14">
        <v>2012</v>
      </c>
      <c r="I29" s="14">
        <v>11052</v>
      </c>
    </row>
    <row r="30" spans="1:9" ht="12.75" customHeight="1">
      <c r="A30" s="8"/>
      <c r="B30" s="11" t="s">
        <v>24</v>
      </c>
      <c r="C30" s="17"/>
      <c r="D30" s="17"/>
      <c r="E30" s="20"/>
      <c r="F30" s="17"/>
      <c r="G30" s="13"/>
      <c r="H30" s="13"/>
      <c r="I30" s="19"/>
    </row>
    <row r="31" spans="1:9" ht="12.75" customHeight="1">
      <c r="A31" s="8"/>
      <c r="B31" s="4" t="s">
        <v>0</v>
      </c>
      <c r="C31" s="18">
        <v>212.8</v>
      </c>
      <c r="D31" s="17"/>
      <c r="E31" s="20">
        <v>47</v>
      </c>
      <c r="F31" s="17"/>
      <c r="G31" s="13"/>
      <c r="H31" s="13"/>
      <c r="I31" s="19"/>
    </row>
    <row r="32" spans="1:9" ht="12.75" customHeight="1">
      <c r="A32" s="8"/>
      <c r="B32" s="4" t="s">
        <v>1</v>
      </c>
      <c r="C32" s="17"/>
      <c r="D32" s="17"/>
      <c r="E32" s="20">
        <v>532</v>
      </c>
      <c r="F32" s="17"/>
      <c r="G32" s="13"/>
      <c r="H32" s="13"/>
      <c r="I32" s="19"/>
    </row>
    <row r="33" spans="1:10" ht="12.75" customHeight="1">
      <c r="A33" s="8"/>
      <c r="B33" s="4" t="s">
        <v>2</v>
      </c>
      <c r="C33" s="17"/>
      <c r="D33" s="17"/>
      <c r="E33" s="20">
        <v>288</v>
      </c>
      <c r="F33" s="17"/>
      <c r="G33" s="13"/>
      <c r="H33" s="13"/>
      <c r="I33" s="19"/>
    </row>
    <row r="34" spans="1:10" ht="12.75" customHeight="1">
      <c r="A34" s="8"/>
      <c r="B34" s="4" t="s">
        <v>3</v>
      </c>
      <c r="C34" s="17"/>
      <c r="D34" s="17"/>
      <c r="E34" s="20">
        <v>270.20999999999998</v>
      </c>
      <c r="F34" s="17"/>
      <c r="G34" s="13"/>
      <c r="H34" s="13"/>
      <c r="I34" s="19"/>
    </row>
    <row r="35" spans="1:10" ht="12.75" customHeight="1">
      <c r="A35" s="8"/>
      <c r="B35" s="2" t="s">
        <v>4</v>
      </c>
      <c r="C35" s="17"/>
      <c r="D35" s="17"/>
      <c r="E35" s="21">
        <f>SUM(E31:E34)</f>
        <v>1137.21</v>
      </c>
      <c r="F35" s="17"/>
      <c r="G35" s="14">
        <v>1669</v>
      </c>
      <c r="H35" s="14">
        <v>921.45</v>
      </c>
      <c r="I35" s="14">
        <v>8230</v>
      </c>
    </row>
    <row r="36" spans="1:10" ht="12.75" customHeight="1">
      <c r="A36" s="8"/>
      <c r="B36" s="11" t="s">
        <v>25</v>
      </c>
      <c r="C36" s="17"/>
      <c r="D36" s="17"/>
      <c r="E36" s="20"/>
      <c r="F36" s="17"/>
      <c r="G36" s="13"/>
      <c r="H36" s="13"/>
      <c r="I36" s="19"/>
    </row>
    <row r="37" spans="1:10" ht="12.75" customHeight="1">
      <c r="A37" s="8"/>
      <c r="B37" s="4" t="s">
        <v>0</v>
      </c>
      <c r="C37" s="18">
        <v>212.8</v>
      </c>
      <c r="D37" s="17"/>
      <c r="E37" s="20">
        <v>47</v>
      </c>
      <c r="F37" s="17"/>
      <c r="G37" s="13"/>
      <c r="H37" s="14"/>
      <c r="I37" s="19"/>
    </row>
    <row r="38" spans="1:10" ht="12.75" customHeight="1">
      <c r="A38" s="8"/>
      <c r="B38" s="4" t="s">
        <v>1</v>
      </c>
      <c r="C38" s="17"/>
      <c r="D38" s="17"/>
      <c r="E38" s="20">
        <v>532</v>
      </c>
      <c r="F38" s="17"/>
      <c r="G38" s="13"/>
      <c r="H38" s="13"/>
      <c r="I38" s="19"/>
    </row>
    <row r="39" spans="1:10" ht="12.75" customHeight="1">
      <c r="A39" s="8"/>
      <c r="B39" s="4" t="s">
        <v>2</v>
      </c>
      <c r="C39" s="17"/>
      <c r="D39" s="17"/>
      <c r="E39" s="20">
        <v>158</v>
      </c>
      <c r="F39" s="17"/>
      <c r="G39" s="13"/>
      <c r="H39" s="13"/>
      <c r="I39" s="19"/>
    </row>
    <row r="40" spans="1:10" ht="12.75" customHeight="1">
      <c r="A40" s="8"/>
      <c r="B40" s="4" t="s">
        <v>3</v>
      </c>
      <c r="C40" s="17"/>
      <c r="D40" s="17"/>
      <c r="E40" s="20">
        <v>270.20999999999998</v>
      </c>
      <c r="F40" s="17"/>
      <c r="G40" s="13"/>
      <c r="H40" s="13"/>
      <c r="I40" s="19"/>
    </row>
    <row r="41" spans="1:10" ht="12.75" customHeight="1">
      <c r="A41" s="8"/>
      <c r="B41" s="2" t="s">
        <v>4</v>
      </c>
      <c r="C41" s="17"/>
      <c r="D41" s="17"/>
      <c r="E41" s="21">
        <f>SUM(E37:E40)</f>
        <v>1007.21</v>
      </c>
      <c r="F41" s="17"/>
      <c r="G41" s="14">
        <v>1669</v>
      </c>
      <c r="H41" s="14">
        <v>1347</v>
      </c>
      <c r="I41" s="14">
        <v>4506</v>
      </c>
      <c r="J41" s="34">
        <v>3224</v>
      </c>
    </row>
    <row r="42" spans="1:10">
      <c r="A42" s="8"/>
      <c r="B42" s="2" t="s">
        <v>16</v>
      </c>
      <c r="C42" s="17"/>
      <c r="D42" s="17"/>
      <c r="E42" s="21">
        <f>E29+E35+E41</f>
        <v>3380.63</v>
      </c>
      <c r="F42" s="18"/>
      <c r="G42" s="14">
        <f>SUM(G29:G41)</f>
        <v>5007</v>
      </c>
      <c r="H42" s="14">
        <f>SUM(H29:H41)</f>
        <v>4280.45</v>
      </c>
      <c r="I42" s="14">
        <f>SUM(I29:I41)</f>
        <v>23788</v>
      </c>
    </row>
    <row r="43" spans="1:10">
      <c r="A43" s="32"/>
      <c r="B43" s="2" t="s">
        <v>35</v>
      </c>
      <c r="C43" s="33"/>
      <c r="D43" s="33"/>
      <c r="E43" s="21">
        <f>E23+E42</f>
        <v>7533.22</v>
      </c>
      <c r="F43" s="18"/>
      <c r="G43" s="14">
        <f>G23+G42</f>
        <v>10014.42</v>
      </c>
      <c r="H43" s="14">
        <f>H23+H42</f>
        <v>10554.029999999999</v>
      </c>
      <c r="I43" s="14">
        <f>I23+I42</f>
        <v>70312.290000000008</v>
      </c>
    </row>
    <row r="44" spans="1:10">
      <c r="A44" s="30"/>
      <c r="B44" s="12" t="s">
        <v>34</v>
      </c>
      <c r="C44" s="31"/>
      <c r="D44" s="31"/>
      <c r="E44" s="21"/>
      <c r="F44" s="18"/>
      <c r="G44" s="14">
        <v>9664</v>
      </c>
      <c r="H44" s="14"/>
      <c r="I44" s="14"/>
    </row>
    <row r="45" spans="1:10" ht="12.75" customHeight="1">
      <c r="A45" s="8"/>
      <c r="B45" s="11" t="s">
        <v>26</v>
      </c>
      <c r="C45" s="17"/>
      <c r="D45" s="17"/>
      <c r="E45" s="21"/>
      <c r="F45" s="18"/>
      <c r="G45" s="14"/>
      <c r="H45" s="14"/>
      <c r="I45" s="14"/>
    </row>
    <row r="46" spans="1:10" ht="12.75" customHeight="1">
      <c r="A46" s="8"/>
      <c r="B46" s="4" t="s">
        <v>0</v>
      </c>
      <c r="C46" s="18">
        <v>212.8</v>
      </c>
      <c r="D46" s="17"/>
      <c r="E46" s="20">
        <v>47</v>
      </c>
      <c r="F46" s="17"/>
      <c r="G46" s="13"/>
      <c r="H46" s="13"/>
      <c r="I46" s="19"/>
    </row>
    <row r="47" spans="1:10" ht="12.75" customHeight="1">
      <c r="A47" s="8"/>
      <c r="B47" s="4" t="s">
        <v>1</v>
      </c>
      <c r="C47" s="17"/>
      <c r="D47" s="17"/>
      <c r="E47" s="20">
        <v>532</v>
      </c>
      <c r="F47" s="17"/>
      <c r="G47" s="13"/>
      <c r="H47" s="13"/>
      <c r="I47" s="19"/>
    </row>
    <row r="48" spans="1:10" ht="12.75" customHeight="1">
      <c r="A48" s="8"/>
      <c r="B48" s="4" t="s">
        <v>2</v>
      </c>
      <c r="C48" s="17"/>
      <c r="D48" s="17"/>
      <c r="E48" s="20">
        <v>192</v>
      </c>
      <c r="F48" s="17"/>
      <c r="G48" s="13"/>
      <c r="H48" s="13"/>
      <c r="I48" s="19"/>
    </row>
    <row r="49" spans="1:10" ht="12.75" customHeight="1">
      <c r="A49" s="8"/>
      <c r="B49" s="4" t="s">
        <v>3</v>
      </c>
      <c r="C49" s="17"/>
      <c r="D49" s="17"/>
      <c r="E49" s="20">
        <v>270.20999999999998</v>
      </c>
      <c r="F49" s="17"/>
      <c r="G49" s="13"/>
      <c r="H49" s="13"/>
      <c r="I49" s="19"/>
    </row>
    <row r="50" spans="1:10" ht="12.75" customHeight="1">
      <c r="A50" s="8"/>
      <c r="B50" s="2" t="s">
        <v>4</v>
      </c>
      <c r="C50" s="17"/>
      <c r="D50" s="17"/>
      <c r="E50" s="21">
        <f>SUM(E46:E49)</f>
        <v>1041.21</v>
      </c>
      <c r="F50" s="17"/>
      <c r="G50" s="14">
        <v>1669</v>
      </c>
      <c r="H50" s="14">
        <v>2450</v>
      </c>
      <c r="I50" s="14">
        <v>5499</v>
      </c>
      <c r="J50">
        <v>2444</v>
      </c>
    </row>
    <row r="51" spans="1:10" ht="12.75" customHeight="1">
      <c r="A51" s="8"/>
      <c r="B51" s="10" t="s">
        <v>27</v>
      </c>
      <c r="C51" s="17"/>
      <c r="D51" s="17"/>
      <c r="E51" s="20"/>
      <c r="F51" s="17"/>
      <c r="G51" s="13"/>
      <c r="H51" s="13"/>
      <c r="I51" s="19"/>
    </row>
    <row r="52" spans="1:10" ht="12.75" customHeight="1">
      <c r="A52" s="8"/>
      <c r="B52" s="4" t="s">
        <v>0</v>
      </c>
      <c r="C52" s="18">
        <v>212.8</v>
      </c>
      <c r="D52" s="39"/>
      <c r="E52" s="20">
        <v>47</v>
      </c>
      <c r="F52" s="17"/>
      <c r="G52" s="13"/>
      <c r="H52" s="13"/>
      <c r="I52" s="19"/>
    </row>
    <row r="53" spans="1:10" ht="12.75" customHeight="1">
      <c r="A53" s="8"/>
      <c r="B53" s="4" t="s">
        <v>1</v>
      </c>
      <c r="C53" s="39"/>
      <c r="D53" s="39"/>
      <c r="E53" s="20">
        <v>532</v>
      </c>
      <c r="F53" s="17"/>
      <c r="G53" s="13"/>
      <c r="H53" s="13"/>
      <c r="I53" s="19"/>
    </row>
    <row r="54" spans="1:10" ht="12.75" customHeight="1">
      <c r="A54" s="8"/>
      <c r="B54" s="4" t="s">
        <v>2</v>
      </c>
      <c r="C54" s="39"/>
      <c r="D54" s="39"/>
      <c r="E54" s="20">
        <v>213</v>
      </c>
      <c r="F54" s="17"/>
      <c r="G54" s="13"/>
      <c r="H54" s="13"/>
      <c r="I54" s="19"/>
    </row>
    <row r="55" spans="1:10" ht="12.75" customHeight="1">
      <c r="A55" s="8"/>
      <c r="B55" s="4" t="s">
        <v>3</v>
      </c>
      <c r="C55" s="39"/>
      <c r="D55" s="39"/>
      <c r="E55" s="20">
        <v>270.20999999999998</v>
      </c>
      <c r="F55" s="17"/>
      <c r="G55" s="13"/>
      <c r="H55" s="13"/>
      <c r="I55" s="19"/>
    </row>
    <row r="56" spans="1:10" ht="12.75" customHeight="1">
      <c r="A56" s="36"/>
      <c r="B56" s="38" t="s">
        <v>36</v>
      </c>
      <c r="C56" s="37"/>
      <c r="D56" s="37"/>
      <c r="E56" s="20">
        <v>1720</v>
      </c>
      <c r="F56" s="37"/>
      <c r="G56" s="35"/>
      <c r="H56" s="35"/>
      <c r="I56" s="35"/>
    </row>
    <row r="57" spans="1:10" ht="12.75" customHeight="1">
      <c r="A57" s="36"/>
      <c r="B57" s="38" t="s">
        <v>37</v>
      </c>
      <c r="C57" s="37"/>
      <c r="D57" s="37"/>
      <c r="E57" s="20">
        <v>1365</v>
      </c>
      <c r="F57" s="37"/>
      <c r="G57" s="35"/>
      <c r="H57" s="35"/>
      <c r="I57" s="35"/>
    </row>
    <row r="58" spans="1:10" ht="12.75" customHeight="1">
      <c r="A58" s="8"/>
      <c r="B58" s="2" t="s">
        <v>4</v>
      </c>
      <c r="C58" s="17"/>
      <c r="D58" s="17"/>
      <c r="E58" s="21">
        <f>SUM(E52:E57)</f>
        <v>4147.21</v>
      </c>
      <c r="F58" s="17"/>
      <c r="G58" s="14">
        <v>1669</v>
      </c>
      <c r="H58" s="14">
        <v>1891</v>
      </c>
      <c r="I58" s="14">
        <v>6090</v>
      </c>
      <c r="J58">
        <v>2223</v>
      </c>
    </row>
    <row r="59" spans="1:10" ht="12.75" customHeight="1">
      <c r="A59" s="8"/>
      <c r="B59" s="11" t="s">
        <v>28</v>
      </c>
      <c r="C59" s="18"/>
      <c r="D59" s="17"/>
      <c r="E59" s="20"/>
      <c r="F59" s="17"/>
      <c r="G59" s="13"/>
      <c r="H59" s="13"/>
      <c r="I59" s="19"/>
    </row>
    <row r="60" spans="1:10" ht="12.75" customHeight="1">
      <c r="A60" s="8"/>
      <c r="B60" s="4" t="s">
        <v>0</v>
      </c>
      <c r="C60" s="18">
        <v>212.8</v>
      </c>
      <c r="D60" s="40"/>
      <c r="E60" s="20">
        <v>47</v>
      </c>
      <c r="F60" s="17"/>
      <c r="G60" s="13"/>
      <c r="H60" s="13"/>
      <c r="I60" s="19"/>
    </row>
    <row r="61" spans="1:10" ht="12.75" customHeight="1">
      <c r="A61" s="8"/>
      <c r="B61" s="4" t="s">
        <v>1</v>
      </c>
      <c r="C61" s="40"/>
      <c r="D61" s="40"/>
      <c r="E61" s="20">
        <v>532</v>
      </c>
      <c r="F61" s="17"/>
      <c r="G61" s="13"/>
      <c r="H61" s="13"/>
      <c r="I61" s="19"/>
    </row>
    <row r="62" spans="1:10" ht="12.75" customHeight="1">
      <c r="A62" s="8"/>
      <c r="B62" s="4" t="s">
        <v>2</v>
      </c>
      <c r="C62" s="40"/>
      <c r="D62" s="40"/>
      <c r="E62" s="20">
        <v>242</v>
      </c>
      <c r="F62" s="17"/>
      <c r="G62" s="13"/>
      <c r="H62" s="13"/>
      <c r="I62" s="19"/>
    </row>
    <row r="63" spans="1:10" ht="12.75" customHeight="1">
      <c r="A63" s="8"/>
      <c r="B63" s="4" t="s">
        <v>3</v>
      </c>
      <c r="C63" s="40"/>
      <c r="D63" s="40"/>
      <c r="E63" s="20">
        <v>270.20999999999998</v>
      </c>
      <c r="F63" s="17"/>
      <c r="G63" s="13"/>
      <c r="H63" s="13"/>
      <c r="I63" s="19"/>
    </row>
    <row r="64" spans="1:10" ht="12.75" customHeight="1">
      <c r="A64" s="8"/>
      <c r="B64" s="2" t="s">
        <v>4</v>
      </c>
      <c r="C64" s="17"/>
      <c r="D64" s="17"/>
      <c r="E64" s="21">
        <f>SUM(E60:E63)</f>
        <v>1091.21</v>
      </c>
      <c r="F64" s="17"/>
      <c r="G64" s="14">
        <v>1945</v>
      </c>
      <c r="H64" s="14">
        <v>2073</v>
      </c>
      <c r="I64" s="14">
        <v>6922</v>
      </c>
      <c r="J64">
        <v>2095</v>
      </c>
    </row>
    <row r="65" spans="1:10">
      <c r="A65" s="8"/>
      <c r="B65" s="2" t="s">
        <v>17</v>
      </c>
      <c r="C65" s="17"/>
      <c r="D65" s="17"/>
      <c r="E65" s="21">
        <f>E50+E58+E64</f>
        <v>6279.63</v>
      </c>
      <c r="F65" s="18"/>
      <c r="G65" s="14">
        <f>SUM(G50:G64)</f>
        <v>5283</v>
      </c>
      <c r="H65" s="14"/>
      <c r="I65" s="19"/>
    </row>
    <row r="66" spans="1:10">
      <c r="A66" s="26"/>
      <c r="B66" s="2" t="s">
        <v>19</v>
      </c>
      <c r="C66" s="27"/>
      <c r="D66" s="27"/>
      <c r="E66" s="21">
        <f>E43+E65</f>
        <v>13812.85</v>
      </c>
      <c r="F66" s="18"/>
      <c r="G66" s="14">
        <f>G43+G65</f>
        <v>15297.42</v>
      </c>
      <c r="H66" s="14"/>
      <c r="I66" s="25"/>
    </row>
    <row r="67" spans="1:10">
      <c r="A67" s="42"/>
      <c r="B67" s="12" t="s">
        <v>34</v>
      </c>
      <c r="C67" s="43"/>
      <c r="D67" s="43"/>
      <c r="E67" s="21"/>
      <c r="F67" s="18"/>
      <c r="G67" s="14">
        <f>G66-E66+G4</f>
        <v>8667.57</v>
      </c>
      <c r="H67" s="14"/>
      <c r="I67" s="41"/>
    </row>
    <row r="68" spans="1:10" ht="12.75" customHeight="1">
      <c r="A68" s="1"/>
      <c r="B68" s="2" t="s">
        <v>29</v>
      </c>
      <c r="C68" s="1"/>
      <c r="D68" s="1"/>
      <c r="E68" s="22"/>
      <c r="F68" s="1"/>
      <c r="G68" s="5"/>
      <c r="H68" s="5"/>
      <c r="I68" s="5"/>
    </row>
    <row r="69" spans="1:10" ht="12.75" customHeight="1">
      <c r="A69" s="1"/>
      <c r="B69" s="4" t="s">
        <v>0</v>
      </c>
      <c r="C69" s="18">
        <v>212.8</v>
      </c>
      <c r="D69" s="43"/>
      <c r="E69" s="20">
        <v>47</v>
      </c>
      <c r="F69" s="6"/>
      <c r="G69" s="5"/>
      <c r="H69" s="3"/>
      <c r="I69" s="3"/>
    </row>
    <row r="70" spans="1:10" ht="12.75" customHeight="1">
      <c r="A70" s="1"/>
      <c r="B70" s="4" t="s">
        <v>1</v>
      </c>
      <c r="C70" s="43"/>
      <c r="D70" s="43"/>
      <c r="E70" s="20">
        <v>532</v>
      </c>
      <c r="F70" s="6"/>
      <c r="G70" s="3"/>
      <c r="H70" s="3"/>
      <c r="I70" s="3"/>
    </row>
    <row r="71" spans="1:10" ht="12.75" customHeight="1">
      <c r="A71" s="1"/>
      <c r="B71" s="4" t="s">
        <v>2</v>
      </c>
      <c r="C71" s="43"/>
      <c r="D71" s="43"/>
      <c r="E71" s="20">
        <v>286</v>
      </c>
      <c r="F71" s="1"/>
      <c r="G71" s="5"/>
      <c r="H71" s="5"/>
      <c r="I71" s="3"/>
    </row>
    <row r="72" spans="1:10" ht="12.75" customHeight="1">
      <c r="A72" s="1"/>
      <c r="B72" s="4" t="s">
        <v>3</v>
      </c>
      <c r="C72" s="43"/>
      <c r="D72" s="43"/>
      <c r="E72" s="20">
        <v>270.20999999999998</v>
      </c>
      <c r="F72" s="1"/>
      <c r="G72" s="5"/>
      <c r="H72" s="5"/>
      <c r="I72" s="3"/>
    </row>
    <row r="73" spans="1:10" ht="12.75" customHeight="1">
      <c r="A73" s="1"/>
      <c r="B73" s="2" t="s">
        <v>4</v>
      </c>
      <c r="C73" s="43"/>
      <c r="D73" s="43"/>
      <c r="E73" s="21">
        <f>SUM(E69:E72)</f>
        <v>1135.21</v>
      </c>
      <c r="F73" s="6"/>
      <c r="G73" s="3">
        <v>1945</v>
      </c>
      <c r="H73" s="3">
        <v>2123</v>
      </c>
      <c r="I73" s="3">
        <v>8176</v>
      </c>
      <c r="J73">
        <v>1917</v>
      </c>
    </row>
    <row r="74" spans="1:10" ht="12.75" customHeight="1">
      <c r="A74" s="1"/>
      <c r="B74" s="2" t="s">
        <v>30</v>
      </c>
      <c r="C74" s="1"/>
      <c r="D74" s="1"/>
      <c r="E74" s="22"/>
      <c r="F74" s="1"/>
      <c r="G74" s="5"/>
      <c r="H74" s="5"/>
      <c r="I74" s="3"/>
    </row>
    <row r="75" spans="1:10" ht="12.75" customHeight="1">
      <c r="A75" s="1"/>
      <c r="B75" s="4" t="s">
        <v>0</v>
      </c>
      <c r="C75" s="18">
        <v>212.8</v>
      </c>
      <c r="D75" s="44"/>
      <c r="E75" s="20">
        <v>47</v>
      </c>
      <c r="F75" s="1"/>
      <c r="G75" s="5"/>
      <c r="H75" s="5"/>
      <c r="I75" s="3"/>
    </row>
    <row r="76" spans="1:10" ht="12.75" customHeight="1">
      <c r="A76" s="1"/>
      <c r="B76" s="4" t="s">
        <v>1</v>
      </c>
      <c r="C76" s="44"/>
      <c r="D76" s="44"/>
      <c r="E76" s="20">
        <v>532</v>
      </c>
      <c r="F76" s="1"/>
      <c r="G76" s="5"/>
      <c r="H76" s="5"/>
      <c r="I76" s="3"/>
    </row>
    <row r="77" spans="1:10" ht="12.75" customHeight="1">
      <c r="A77" s="1"/>
      <c r="B77" s="4" t="s">
        <v>2</v>
      </c>
      <c r="C77" s="44"/>
      <c r="D77" s="44"/>
      <c r="E77" s="20">
        <v>516</v>
      </c>
      <c r="F77" s="1"/>
      <c r="G77" s="3"/>
      <c r="H77" s="3"/>
      <c r="I77" s="3"/>
    </row>
    <row r="78" spans="1:10" ht="12.75" customHeight="1">
      <c r="A78" s="1"/>
      <c r="B78" s="4" t="s">
        <v>3</v>
      </c>
      <c r="C78" s="44"/>
      <c r="D78" s="44"/>
      <c r="E78" s="20">
        <v>270.20999999999998</v>
      </c>
      <c r="F78" s="1"/>
      <c r="G78" s="3"/>
      <c r="H78" s="3"/>
      <c r="I78" s="3"/>
    </row>
    <row r="79" spans="1:10" ht="12.75" customHeight="1">
      <c r="A79" s="1"/>
      <c r="B79" s="2" t="s">
        <v>4</v>
      </c>
      <c r="C79" s="44"/>
      <c r="D79" s="44"/>
      <c r="E79" s="21">
        <f>SUM(E75:E78)</f>
        <v>1365.21</v>
      </c>
      <c r="F79" s="1"/>
      <c r="G79" s="3">
        <v>1945</v>
      </c>
      <c r="H79" s="3">
        <v>1949</v>
      </c>
      <c r="I79" s="3">
        <v>14734</v>
      </c>
      <c r="J79">
        <v>1912</v>
      </c>
    </row>
    <row r="80" spans="1:10" ht="12.75" customHeight="1">
      <c r="A80" s="1"/>
      <c r="B80" s="2" t="s">
        <v>31</v>
      </c>
      <c r="C80" s="1"/>
      <c r="D80" s="1"/>
      <c r="E80" s="22"/>
      <c r="F80" s="1"/>
      <c r="G80" s="5"/>
      <c r="H80" s="5"/>
      <c r="I80" s="3"/>
    </row>
    <row r="81" spans="1:10" ht="12.75" customHeight="1">
      <c r="A81" s="1"/>
      <c r="B81" s="4" t="s">
        <v>0</v>
      </c>
      <c r="C81" s="18">
        <v>212.8</v>
      </c>
      <c r="D81" s="45"/>
      <c r="E81" s="20">
        <v>47</v>
      </c>
      <c r="F81" s="1"/>
      <c r="G81" s="5"/>
      <c r="H81" s="5"/>
      <c r="I81" s="3"/>
    </row>
    <row r="82" spans="1:10" ht="12.75" customHeight="1">
      <c r="A82" s="6"/>
      <c r="B82" s="4" t="s">
        <v>1</v>
      </c>
      <c r="C82" s="45"/>
      <c r="D82" s="45"/>
      <c r="E82" s="20">
        <v>532</v>
      </c>
      <c r="F82" s="1"/>
      <c r="G82" s="5"/>
      <c r="H82" s="5"/>
      <c r="I82" s="3"/>
    </row>
    <row r="83" spans="1:10" ht="12.75" customHeight="1">
      <c r="A83" s="6"/>
      <c r="B83" s="4" t="s">
        <v>2</v>
      </c>
      <c r="C83" s="45"/>
      <c r="D83" s="45"/>
      <c r="E83" s="20">
        <v>565</v>
      </c>
      <c r="F83" s="1"/>
      <c r="G83" s="5"/>
      <c r="H83" s="5"/>
      <c r="I83" s="3"/>
    </row>
    <row r="84" spans="1:10" ht="12.75" customHeight="1">
      <c r="A84" s="9"/>
      <c r="B84" s="4" t="s">
        <v>3</v>
      </c>
      <c r="C84" s="45"/>
      <c r="D84" s="45"/>
      <c r="E84" s="20">
        <v>270.20999999999998</v>
      </c>
      <c r="F84" s="1"/>
      <c r="G84" s="5"/>
      <c r="H84" s="5"/>
      <c r="I84" s="3"/>
    </row>
    <row r="85" spans="1:10" ht="12.75" customHeight="1">
      <c r="A85" s="6"/>
      <c r="B85" s="2" t="s">
        <v>4</v>
      </c>
      <c r="C85" s="45"/>
      <c r="D85" s="45"/>
      <c r="E85" s="21">
        <f>SUM(E81:E84)</f>
        <v>1414.21</v>
      </c>
      <c r="F85" s="1"/>
      <c r="G85" s="3">
        <v>1945</v>
      </c>
      <c r="H85" s="3">
        <v>1940</v>
      </c>
      <c r="I85" s="3">
        <v>16156</v>
      </c>
      <c r="J85">
        <v>1923</v>
      </c>
    </row>
    <row r="86" spans="1:10">
      <c r="A86" s="1"/>
      <c r="B86" s="2" t="s">
        <v>18</v>
      </c>
      <c r="C86" s="1"/>
      <c r="D86" s="1"/>
      <c r="E86" s="23">
        <f>E73+E79+E85</f>
        <v>3914.63</v>
      </c>
      <c r="F86" s="1"/>
      <c r="G86" s="3">
        <f>SUM(G72:G85)</f>
        <v>5835</v>
      </c>
      <c r="H86" s="3"/>
      <c r="I86" s="3"/>
    </row>
    <row r="87" spans="1:10">
      <c r="A87" s="1"/>
      <c r="B87" s="2" t="s">
        <v>32</v>
      </c>
      <c r="C87" s="1"/>
      <c r="D87" s="1"/>
      <c r="E87" s="23">
        <f>E66+E86</f>
        <v>17727.48</v>
      </c>
      <c r="F87" s="1"/>
      <c r="G87" s="3">
        <f>G66+G86</f>
        <v>21132.42</v>
      </c>
      <c r="H87" s="3"/>
      <c r="I87" s="3"/>
    </row>
    <row r="88" spans="1:10" ht="17.25" customHeight="1">
      <c r="A88" s="1"/>
      <c r="B88" s="12" t="s">
        <v>38</v>
      </c>
      <c r="C88" s="1"/>
      <c r="D88" s="1"/>
      <c r="E88" s="22"/>
      <c r="F88" s="1"/>
      <c r="G88" s="3">
        <f>G87-E87+G4</f>
        <v>10587.939999999999</v>
      </c>
      <c r="H88" s="5"/>
      <c r="I88" s="3"/>
    </row>
    <row r="89" spans="1:10">
      <c r="A89" s="51"/>
      <c r="B89" s="51"/>
      <c r="C89" s="52"/>
      <c r="D89" s="52"/>
      <c r="E89" s="52"/>
      <c r="F89" s="52"/>
      <c r="G89" s="52"/>
      <c r="H89" s="52"/>
      <c r="I89" s="53"/>
    </row>
    <row r="90" spans="1:10">
      <c r="A90" s="51"/>
      <c r="B90" s="51"/>
      <c r="C90" s="52"/>
      <c r="D90" s="52"/>
      <c r="E90" s="52"/>
      <c r="F90" s="52"/>
      <c r="G90" s="52"/>
      <c r="H90" s="52"/>
      <c r="I90" s="53"/>
    </row>
  </sheetData>
  <mergeCells count="10">
    <mergeCell ref="G2:G3"/>
    <mergeCell ref="H2:H3"/>
    <mergeCell ref="I2:I3"/>
    <mergeCell ref="A1:B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2015-02-27T06:04:57Z</dcterms:modified>
</cp:coreProperties>
</file>